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135" windowHeight="7515"/>
  </bookViews>
  <sheets>
    <sheet name="Cover" sheetId="1" r:id="rId1"/>
  </sheets>
  <externalReferences>
    <externalReference r:id="rId2"/>
  </externalReferences>
  <calcPr calcId="125725"/>
</workbook>
</file>

<file path=xl/calcChain.xml><?xml version="1.0" encoding="utf-8"?>
<calcChain xmlns="http://schemas.openxmlformats.org/spreadsheetml/2006/main">
  <c r="G53" i="1"/>
  <c r="G51"/>
  <c r="G49"/>
  <c r="G47"/>
  <c r="AA45"/>
  <c r="G45"/>
  <c r="G43"/>
  <c r="A42"/>
  <c r="AA30"/>
  <c r="Y26"/>
  <c r="V26"/>
  <c r="S26"/>
  <c r="L26"/>
  <c r="C26"/>
  <c r="I26" s="1"/>
  <c r="A25"/>
  <c r="H23"/>
  <c r="S29" s="1"/>
  <c r="S15"/>
  <c r="K14"/>
  <c r="S13"/>
  <c r="J12"/>
  <c r="C12"/>
  <c r="S10"/>
  <c r="C9"/>
  <c r="S6"/>
  <c r="C5"/>
  <c r="S2"/>
  <c r="E2"/>
  <c r="A2"/>
  <c r="AF1"/>
  <c r="A1"/>
  <c r="Q29" l="1"/>
</calcChain>
</file>

<file path=xl/sharedStrings.xml><?xml version="1.0" encoding="utf-8"?>
<sst xmlns="http://schemas.openxmlformats.org/spreadsheetml/2006/main" count="79" uniqueCount="73">
  <si>
    <t>from</t>
  </si>
  <si>
    <t xml:space="preserve">to </t>
  </si>
  <si>
    <t>entry</t>
  </si>
  <si>
    <t xml:space="preserve"> </t>
  </si>
  <si>
    <t>master bill</t>
  </si>
  <si>
    <t>entry date</t>
  </si>
  <si>
    <t>house bill</t>
  </si>
  <si>
    <t>Entry type</t>
  </si>
  <si>
    <t>Bond No</t>
  </si>
  <si>
    <t>Bond type</t>
  </si>
  <si>
    <t>approved</t>
  </si>
  <si>
    <t>KGS</t>
  </si>
  <si>
    <t>VIA</t>
  </si>
  <si>
    <t>broker</t>
  </si>
  <si>
    <t>Transportation related</t>
  </si>
  <si>
    <t>cbm</t>
  </si>
  <si>
    <t>country of export</t>
  </si>
  <si>
    <t>broker ref</t>
  </si>
  <si>
    <t>country of origin</t>
  </si>
  <si>
    <t>date of export</t>
  </si>
  <si>
    <t>date of import</t>
  </si>
  <si>
    <t>Ult Con name</t>
  </si>
  <si>
    <t>Ult Con #</t>
  </si>
  <si>
    <t>US port unlading</t>
  </si>
  <si>
    <t>Importer name</t>
  </si>
  <si>
    <t>Importer #</t>
  </si>
  <si>
    <t>IT number</t>
  </si>
  <si>
    <t>omit if direct</t>
  </si>
  <si>
    <t>MID Code</t>
  </si>
  <si>
    <t>Relationship</t>
  </si>
  <si>
    <t>IT date</t>
  </si>
  <si>
    <t>Box 5 = Box 26</t>
  </si>
  <si>
    <t>Declaration</t>
  </si>
  <si>
    <t>Currency</t>
  </si>
  <si>
    <t>Import carrier</t>
  </si>
  <si>
    <t>Air</t>
  </si>
  <si>
    <t>Weight</t>
  </si>
  <si>
    <t>Report Units</t>
  </si>
  <si>
    <t>Mode</t>
  </si>
  <si>
    <t>Truck</t>
  </si>
  <si>
    <t>Special programs</t>
  </si>
  <si>
    <t>Duty rate</t>
  </si>
  <si>
    <t>Ocean</t>
  </si>
  <si>
    <t>Inv Value</t>
  </si>
  <si>
    <t>NDC</t>
  </si>
  <si>
    <t>Add</t>
  </si>
  <si>
    <t>Ent Value</t>
  </si>
  <si>
    <t>Duty</t>
  </si>
  <si>
    <t>MPF</t>
  </si>
  <si>
    <t>HMF</t>
  </si>
  <si>
    <t>Total</t>
  </si>
  <si>
    <t>ndc</t>
  </si>
  <si>
    <t>total CBP</t>
  </si>
  <si>
    <t>NOTES</t>
  </si>
  <si>
    <t>HTS number</t>
  </si>
  <si>
    <t>Invoice value</t>
  </si>
  <si>
    <t>NDC -freight</t>
  </si>
  <si>
    <t>NDC-insurance</t>
  </si>
  <si>
    <t>Add-ons</t>
  </si>
  <si>
    <t>Entered value</t>
  </si>
  <si>
    <t>CHGS</t>
  </si>
  <si>
    <t>Documentation</t>
  </si>
  <si>
    <t>CF7501</t>
  </si>
  <si>
    <t>Purchase Order</t>
  </si>
  <si>
    <t>CF3461</t>
  </si>
  <si>
    <t>Invoice</t>
  </si>
  <si>
    <t>Packing list</t>
  </si>
  <si>
    <t>B/L- AWB</t>
  </si>
  <si>
    <t>Certificates</t>
  </si>
  <si>
    <t>Import Control Sheet</t>
  </si>
  <si>
    <t>dest</t>
  </si>
  <si>
    <t>xxx</t>
  </si>
  <si>
    <t>x</t>
  </si>
</sst>
</file>

<file path=xl/styles.xml><?xml version="1.0" encoding="utf-8"?>
<styleSheet xmlns="http://schemas.openxmlformats.org/spreadsheetml/2006/main">
  <numFmts count="2">
    <numFmt numFmtId="164" formatCode="mm/dd/yy;@"/>
    <numFmt numFmtId="165" formatCode="mm/dd/yy"/>
  </numFmts>
  <fonts count="16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b/>
      <sz val="18"/>
      <name val="Arial"/>
      <family val="2"/>
    </font>
    <font>
      <b/>
      <i/>
      <u/>
      <sz val="20"/>
      <name val="Arial"/>
      <family val="2"/>
    </font>
    <font>
      <i/>
      <u/>
      <sz val="10"/>
      <name val="Arial"/>
      <family val="2"/>
    </font>
    <font>
      <b/>
      <sz val="24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24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ck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50">
    <xf numFmtId="0" fontId="0" fillId="0" borderId="0" xfId="0"/>
    <xf numFmtId="0" fontId="3" fillId="2" borderId="0" xfId="0" applyFont="1" applyFill="1" applyAlignment="1">
      <alignment horizontal="left" vertical="center" textRotation="90" wrapText="1"/>
    </xf>
    <xf numFmtId="0" fontId="4" fillId="2" borderId="1" xfId="0" applyFont="1" applyFill="1" applyBorder="1" applyAlignment="1">
      <alignment horizontal="left" vertical="top" textRotation="90" wrapText="1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Border="1" applyAlignment="1"/>
    <xf numFmtId="0" fontId="0" fillId="2" borderId="0" xfId="0" applyFill="1" applyBorder="1"/>
    <xf numFmtId="0" fontId="0" fillId="2" borderId="0" xfId="0" applyFill="1" applyBorder="1" applyAlignment="1"/>
    <xf numFmtId="1" fontId="7" fillId="0" borderId="0" xfId="0" applyNumberFormat="1" applyFont="1"/>
    <xf numFmtId="2" fontId="4" fillId="2" borderId="0" xfId="0" applyNumberFormat="1" applyFont="1" applyFill="1" applyBorder="1" applyAlignment="1">
      <alignment horizontal="left" textRotation="90"/>
    </xf>
    <xf numFmtId="0" fontId="0" fillId="2" borderId="1" xfId="0" applyFill="1" applyBorder="1" applyAlignment="1">
      <alignment horizontal="right"/>
    </xf>
    <xf numFmtId="2" fontId="8" fillId="2" borderId="2" xfId="0" applyNumberFormat="1" applyFont="1" applyFill="1" applyBorder="1" applyAlignment="1">
      <alignment horizontal="center" vertical="center"/>
    </xf>
    <xf numFmtId="0" fontId="8" fillId="2" borderId="3" xfId="0" applyNumberFormat="1" applyFont="1" applyFill="1" applyBorder="1" applyAlignment="1">
      <alignment horizontal="center" vertical="center"/>
    </xf>
    <xf numFmtId="0" fontId="8" fillId="2" borderId="4" xfId="0" applyNumberFormat="1" applyFont="1" applyFill="1" applyBorder="1" applyAlignment="1">
      <alignment horizontal="center" vertical="center"/>
    </xf>
    <xf numFmtId="0" fontId="0" fillId="2" borderId="0" xfId="0" applyFill="1" applyBorder="1" applyAlignment="1">
      <alignment horizontal="right"/>
    </xf>
    <xf numFmtId="1" fontId="8" fillId="2" borderId="2" xfId="0" applyNumberFormat="1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right"/>
    </xf>
    <xf numFmtId="0" fontId="0" fillId="2" borderId="5" xfId="0" applyFill="1" applyBorder="1" applyAlignment="1">
      <alignment horizontal="right"/>
    </xf>
    <xf numFmtId="1" fontId="10" fillId="2" borderId="2" xfId="0" applyNumberFormat="1" applyFont="1" applyFill="1" applyBorder="1" applyAlignment="1">
      <alignment horizontal="center" vertical="center" wrapText="1"/>
    </xf>
    <xf numFmtId="1" fontId="10" fillId="2" borderId="3" xfId="0" applyNumberFormat="1" applyFont="1" applyFill="1" applyBorder="1" applyAlignment="1">
      <alignment horizontal="center" vertical="center" wrapText="1"/>
    </xf>
    <xf numFmtId="1" fontId="10" fillId="2" borderId="4" xfId="0" applyNumberFormat="1" applyFont="1" applyFill="1" applyBorder="1" applyAlignment="1">
      <alignment horizontal="center" vertical="center" wrapText="1"/>
    </xf>
    <xf numFmtId="0" fontId="11" fillId="2" borderId="0" xfId="0" applyFont="1" applyFill="1" applyBorder="1" applyAlignment="1"/>
    <xf numFmtId="0" fontId="11" fillId="2" borderId="1" xfId="0" applyFont="1" applyFill="1" applyBorder="1" applyAlignment="1"/>
    <xf numFmtId="0" fontId="0" fillId="2" borderId="0" xfId="0" applyFill="1" applyBorder="1" applyAlignment="1">
      <alignment vertical="top"/>
    </xf>
    <xf numFmtId="0" fontId="9" fillId="2" borderId="0" xfId="0" applyFont="1" applyFill="1" applyBorder="1"/>
    <xf numFmtId="0" fontId="8" fillId="2" borderId="6" xfId="0" applyNumberFormat="1" applyFont="1" applyFill="1" applyBorder="1" applyAlignment="1">
      <alignment horizontal="center" vertical="center"/>
    </xf>
    <xf numFmtId="0" fontId="8" fillId="2" borderId="7" xfId="0" applyNumberFormat="1" applyFont="1" applyFill="1" applyBorder="1" applyAlignment="1">
      <alignment horizontal="center" vertical="center"/>
    </xf>
    <xf numFmtId="0" fontId="8" fillId="2" borderId="8" xfId="0" applyNumberFormat="1" applyFont="1" applyFill="1" applyBorder="1" applyAlignment="1">
      <alignment horizontal="center" vertical="center"/>
    </xf>
    <xf numFmtId="1" fontId="10" fillId="2" borderId="9" xfId="0" applyNumberFormat="1" applyFont="1" applyFill="1" applyBorder="1" applyAlignment="1">
      <alignment horizontal="center" vertical="center" wrapText="1"/>
    </xf>
    <xf numFmtId="1" fontId="10" fillId="2" borderId="0" xfId="0" applyNumberFormat="1" applyFont="1" applyFill="1" applyBorder="1" applyAlignment="1">
      <alignment horizontal="center" vertical="center" wrapText="1"/>
    </xf>
    <xf numFmtId="1" fontId="10" fillId="2" borderId="5" xfId="0" applyNumberFormat="1" applyFont="1" applyFill="1" applyBorder="1" applyAlignment="1">
      <alignment horizontal="center" vertical="center" wrapText="1"/>
    </xf>
    <xf numFmtId="1" fontId="10" fillId="2" borderId="6" xfId="0" applyNumberFormat="1" applyFont="1" applyFill="1" applyBorder="1" applyAlignment="1">
      <alignment horizontal="center" vertical="center" wrapText="1"/>
    </xf>
    <xf numFmtId="1" fontId="10" fillId="2" borderId="7" xfId="0" applyNumberFormat="1" applyFont="1" applyFill="1" applyBorder="1" applyAlignment="1">
      <alignment horizontal="center" vertical="center" wrapText="1"/>
    </xf>
    <xf numFmtId="1" fontId="10" fillId="2" borderId="8" xfId="0" applyNumberFormat="1" applyFont="1" applyFill="1" applyBorder="1" applyAlignment="1">
      <alignment horizontal="center" vertical="center" wrapText="1"/>
    </xf>
    <xf numFmtId="1" fontId="10" fillId="2" borderId="2" xfId="0" applyNumberFormat="1" applyFont="1" applyFill="1" applyBorder="1" applyAlignment="1">
      <alignment horizontal="center" vertical="center"/>
    </xf>
    <xf numFmtId="1" fontId="10" fillId="2" borderId="3" xfId="0" applyNumberFormat="1" applyFont="1" applyFill="1" applyBorder="1" applyAlignment="1">
      <alignment horizontal="center" vertical="center"/>
    </xf>
    <xf numFmtId="1" fontId="10" fillId="2" borderId="4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/>
    <xf numFmtId="1" fontId="10" fillId="2" borderId="9" xfId="0" applyNumberFormat="1" applyFont="1" applyFill="1" applyBorder="1" applyAlignment="1">
      <alignment horizontal="center" vertical="center"/>
    </xf>
    <xf numFmtId="1" fontId="10" fillId="2" borderId="0" xfId="0" applyNumberFormat="1" applyFont="1" applyFill="1" applyBorder="1" applyAlignment="1">
      <alignment horizontal="center" vertical="center"/>
    </xf>
    <xf numFmtId="1" fontId="10" fillId="2" borderId="5" xfId="0" applyNumberFormat="1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right"/>
    </xf>
    <xf numFmtId="164" fontId="10" fillId="2" borderId="2" xfId="0" applyNumberFormat="1" applyFont="1" applyFill="1" applyBorder="1" applyAlignment="1">
      <alignment horizontal="center" vertical="center"/>
    </xf>
    <xf numFmtId="164" fontId="10" fillId="2" borderId="3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1" fontId="10" fillId="2" borderId="6" xfId="0" applyNumberFormat="1" applyFont="1" applyFill="1" applyBorder="1" applyAlignment="1">
      <alignment horizontal="center" vertical="center"/>
    </xf>
    <xf numFmtId="1" fontId="10" fillId="2" borderId="7" xfId="0" applyNumberFormat="1" applyFont="1" applyFill="1" applyBorder="1" applyAlignment="1">
      <alignment horizontal="center" vertical="center"/>
    </xf>
    <xf numFmtId="1" fontId="10" fillId="2" borderId="8" xfId="0" applyNumberFormat="1" applyFont="1" applyFill="1" applyBorder="1" applyAlignment="1">
      <alignment horizontal="center" vertical="center"/>
    </xf>
    <xf numFmtId="164" fontId="10" fillId="2" borderId="6" xfId="0" applyNumberFormat="1" applyFont="1" applyFill="1" applyBorder="1" applyAlignment="1">
      <alignment horizontal="center" vertical="center"/>
    </xf>
    <xf numFmtId="164" fontId="10" fillId="2" borderId="7" xfId="0" applyNumberFormat="1" applyFont="1" applyFill="1" applyBorder="1" applyAlignment="1">
      <alignment horizontal="center" vertical="center"/>
    </xf>
    <xf numFmtId="164" fontId="10" fillId="2" borderId="8" xfId="0" applyNumberFormat="1" applyFont="1" applyFill="1" applyBorder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2" fontId="0" fillId="2" borderId="0" xfId="0" applyNumberFormat="1" applyFill="1"/>
    <xf numFmtId="0" fontId="9" fillId="2" borderId="1" xfId="0" applyFont="1" applyFill="1" applyBorder="1"/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left" textRotation="90"/>
    </xf>
    <xf numFmtId="0" fontId="0" fillId="2" borderId="1" xfId="0" applyFill="1" applyBorder="1" applyAlignment="1">
      <alignment horizontal="left" textRotation="90"/>
    </xf>
    <xf numFmtId="1" fontId="12" fillId="2" borderId="3" xfId="0" applyNumberFormat="1" applyFont="1" applyFill="1" applyBorder="1" applyAlignment="1">
      <alignment horizontal="center" vertical="center"/>
    </xf>
    <xf numFmtId="0" fontId="12" fillId="2" borderId="3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0" fillId="2" borderId="3" xfId="0" applyFill="1" applyBorder="1"/>
    <xf numFmtId="0" fontId="10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textRotation="90"/>
    </xf>
    <xf numFmtId="0" fontId="12" fillId="2" borderId="7" xfId="0" applyNumberFormat="1" applyFont="1" applyFill="1" applyBorder="1" applyAlignment="1">
      <alignment horizontal="center" vertical="center"/>
    </xf>
    <xf numFmtId="0" fontId="0" fillId="2" borderId="7" xfId="0" applyFill="1" applyBorder="1"/>
    <xf numFmtId="0" fontId="10" fillId="2" borderId="7" xfId="0" applyFont="1" applyFill="1" applyBorder="1" applyAlignment="1">
      <alignment horizontal="center" vertical="center"/>
    </xf>
    <xf numFmtId="2" fontId="0" fillId="2" borderId="3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0" xfId="0" applyFill="1" applyBorder="1"/>
    <xf numFmtId="0" fontId="0" fillId="2" borderId="11" xfId="0" applyFill="1" applyBorder="1"/>
    <xf numFmtId="0" fontId="13" fillId="3" borderId="0" xfId="0" applyFont="1" applyFill="1" applyBorder="1" applyAlignment="1">
      <alignment horizontal="center" vertical="top"/>
    </xf>
    <xf numFmtId="0" fontId="13" fillId="3" borderId="2" xfId="0" applyFont="1" applyFill="1" applyBorder="1" applyAlignment="1">
      <alignment horizontal="center" vertical="top"/>
    </xf>
    <xf numFmtId="0" fontId="0" fillId="2" borderId="4" xfId="0" applyFill="1" applyBorder="1" applyAlignment="1">
      <alignment horizontal="center"/>
    </xf>
    <xf numFmtId="0" fontId="13" fillId="3" borderId="6" xfId="0" applyFont="1" applyFill="1" applyBorder="1" applyAlignment="1">
      <alignment vertical="top"/>
    </xf>
    <xf numFmtId="0" fontId="0" fillId="2" borderId="7" xfId="0" applyFill="1" applyBorder="1" applyAlignment="1"/>
    <xf numFmtId="0" fontId="0" fillId="2" borderId="8" xfId="0" applyFill="1" applyBorder="1" applyAlignment="1"/>
    <xf numFmtId="0" fontId="14" fillId="2" borderId="0" xfId="0" applyFont="1" applyFill="1" applyBorder="1"/>
    <xf numFmtId="1" fontId="0" fillId="2" borderId="0" xfId="0" applyNumberFormat="1" applyFill="1" applyBorder="1"/>
    <xf numFmtId="0" fontId="0" fillId="2" borderId="6" xfId="0" applyFill="1" applyBorder="1" applyAlignment="1">
      <alignment horizontal="left" textRotation="90"/>
    </xf>
    <xf numFmtId="2" fontId="4" fillId="2" borderId="0" xfId="0" applyNumberFormat="1" applyFont="1" applyFill="1" applyAlignment="1">
      <alignment horizontal="left" textRotation="90"/>
    </xf>
    <xf numFmtId="0" fontId="9" fillId="4" borderId="1" xfId="0" applyFont="1" applyFill="1" applyBorder="1" applyAlignment="1">
      <alignment horizontal="left"/>
    </xf>
    <xf numFmtId="0" fontId="9" fillId="4" borderId="0" xfId="0" applyFont="1" applyFill="1" applyBorder="1" applyAlignment="1"/>
    <xf numFmtId="0" fontId="4" fillId="2" borderId="0" xfId="0" applyFont="1" applyFill="1" applyAlignment="1">
      <alignment horizontal="left" textRotation="90"/>
    </xf>
    <xf numFmtId="0" fontId="4" fillId="4" borderId="1" xfId="0" applyFont="1" applyFill="1" applyBorder="1" applyAlignment="1">
      <alignment horizontal="left" textRotation="90"/>
    </xf>
    <xf numFmtId="1" fontId="0" fillId="2" borderId="2" xfId="0" applyNumberFormat="1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9" fillId="2" borderId="2" xfId="0" applyFont="1" applyFill="1" applyBorder="1" applyAlignment="1">
      <alignment vertical="center"/>
    </xf>
    <xf numFmtId="0" fontId="9" fillId="2" borderId="3" xfId="0" applyFont="1" applyFill="1" applyBorder="1" applyAlignment="1">
      <alignment vertical="center"/>
    </xf>
    <xf numFmtId="0" fontId="9" fillId="2" borderId="4" xfId="0" applyFont="1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4" borderId="0" xfId="0" applyFill="1" applyBorder="1"/>
    <xf numFmtId="2" fontId="0" fillId="2" borderId="2" xfId="0" applyNumberFormat="1" applyFill="1" applyBorder="1" applyAlignment="1">
      <alignment vertical="center"/>
    </xf>
    <xf numFmtId="2" fontId="9" fillId="2" borderId="2" xfId="0" applyNumberFormat="1" applyFont="1" applyFill="1" applyBorder="1" applyAlignment="1">
      <alignment vertical="center"/>
    </xf>
    <xf numFmtId="0" fontId="15" fillId="4" borderId="1" xfId="0" applyFont="1" applyFill="1" applyBorder="1" applyAlignment="1">
      <alignment horizontal="left" textRotation="90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 applyAlignment="1">
      <alignment vertical="center"/>
    </xf>
    <xf numFmtId="0" fontId="9" fillId="2" borderId="6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0" fillId="2" borderId="0" xfId="0" applyFill="1" applyAlignment="1"/>
    <xf numFmtId="0" fontId="0" fillId="2" borderId="1" xfId="0" applyFill="1" applyBorder="1" applyAlignment="1"/>
    <xf numFmtId="0" fontId="2" fillId="2" borderId="0" xfId="0" applyFont="1" applyFill="1" applyAlignment="1"/>
    <xf numFmtId="0" fontId="0" fillId="2" borderId="12" xfId="0" applyFill="1" applyBorder="1" applyAlignment="1"/>
    <xf numFmtId="0" fontId="2" fillId="2" borderId="0" xfId="0" applyFont="1" applyFill="1" applyBorder="1" applyAlignment="1"/>
    <xf numFmtId="0" fontId="2" fillId="2" borderId="1" xfId="0" applyFont="1" applyFill="1" applyBorder="1" applyAlignment="1">
      <alignment horizontal="left"/>
    </xf>
    <xf numFmtId="0" fontId="2" fillId="2" borderId="10" xfId="0" applyFont="1" applyFill="1" applyBorder="1" applyAlignment="1"/>
    <xf numFmtId="0" fontId="2" fillId="2" borderId="1" xfId="0" applyFont="1" applyFill="1" applyBorder="1" applyAlignment="1"/>
    <xf numFmtId="0" fontId="2" fillId="2" borderId="12" xfId="0" applyFont="1" applyFill="1" applyBorder="1" applyAlignment="1"/>
    <xf numFmtId="2" fontId="2" fillId="2" borderId="13" xfId="0" applyNumberFormat="1" applyFont="1" applyFill="1" applyBorder="1" applyAlignment="1">
      <alignment vertical="top" wrapText="1"/>
    </xf>
    <xf numFmtId="0" fontId="0" fillId="2" borderId="13" xfId="0" applyNumberFormat="1" applyFill="1" applyBorder="1" applyAlignment="1">
      <alignment vertical="top" wrapText="1"/>
    </xf>
    <xf numFmtId="0" fontId="0" fillId="2" borderId="14" xfId="0" applyNumberFormat="1" applyFill="1" applyBorder="1" applyAlignment="1">
      <alignment vertical="top" wrapText="1"/>
    </xf>
    <xf numFmtId="0" fontId="2" fillId="2" borderId="15" xfId="0" applyFont="1" applyFill="1" applyBorder="1" applyAlignment="1"/>
    <xf numFmtId="0" fontId="2" fillId="2" borderId="16" xfId="0" applyFont="1" applyFill="1" applyBorder="1" applyAlignment="1"/>
    <xf numFmtId="0" fontId="2" fillId="2" borderId="17" xfId="0" applyFont="1" applyFill="1" applyBorder="1" applyAlignment="1"/>
    <xf numFmtId="0" fontId="0" fillId="2" borderId="0" xfId="0" applyNumberFormat="1" applyFill="1" applyBorder="1" applyAlignment="1">
      <alignment vertical="top" wrapText="1"/>
    </xf>
    <xf numFmtId="0" fontId="0" fillId="2" borderId="18" xfId="0" applyNumberFormat="1" applyFill="1" applyBorder="1" applyAlignment="1">
      <alignment vertical="top" wrapText="1"/>
    </xf>
    <xf numFmtId="165" fontId="4" fillId="2" borderId="0" xfId="0" applyNumberFormat="1" applyFont="1" applyFill="1" applyAlignment="1">
      <alignment horizontal="left" textRotation="90"/>
    </xf>
    <xf numFmtId="165" fontId="2" fillId="2" borderId="19" xfId="0" applyNumberFormat="1" applyFont="1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left"/>
    </xf>
    <xf numFmtId="0" fontId="2" fillId="2" borderId="10" xfId="0" applyNumberFormat="1" applyFont="1" applyFill="1" applyBorder="1" applyAlignment="1">
      <alignment horizontal="center"/>
    </xf>
    <xf numFmtId="0" fontId="2" fillId="2" borderId="0" xfId="0" applyNumberFormat="1" applyFont="1" applyFill="1" applyAlignment="1"/>
    <xf numFmtId="0" fontId="0" fillId="2" borderId="22" xfId="0" applyNumberFormat="1" applyFill="1" applyBorder="1" applyAlignment="1">
      <alignment vertical="top" wrapText="1"/>
    </xf>
    <xf numFmtId="0" fontId="0" fillId="2" borderId="23" xfId="0" applyNumberFormat="1" applyFill="1" applyBorder="1" applyAlignment="1">
      <alignment vertical="top" wrapText="1"/>
    </xf>
    <xf numFmtId="0" fontId="2" fillId="2" borderId="0" xfId="0" applyNumberFormat="1" applyFont="1" applyFill="1" applyAlignment="1">
      <alignment horizontal="center"/>
    </xf>
    <xf numFmtId="0" fontId="2" fillId="2" borderId="22" xfId="0" applyFont="1" applyFill="1" applyBorder="1" applyAlignment="1"/>
    <xf numFmtId="1" fontId="2" fillId="2" borderId="13" xfId="0" applyNumberFormat="1" applyFont="1" applyFill="1" applyBorder="1" applyAlignment="1">
      <alignment vertical="top" wrapText="1"/>
    </xf>
    <xf numFmtId="1" fontId="0" fillId="2" borderId="13" xfId="0" applyNumberFormat="1" applyFill="1" applyBorder="1" applyAlignment="1">
      <alignment vertical="top" wrapText="1"/>
    </xf>
    <xf numFmtId="1" fontId="0" fillId="2" borderId="14" xfId="0" applyNumberFormat="1" applyFill="1" applyBorder="1" applyAlignment="1">
      <alignment vertical="top" wrapText="1"/>
    </xf>
    <xf numFmtId="1" fontId="0" fillId="2" borderId="0" xfId="0" applyNumberFormat="1" applyFill="1" applyBorder="1" applyAlignment="1">
      <alignment vertical="top" wrapText="1"/>
    </xf>
    <xf numFmtId="1" fontId="0" fillId="2" borderId="18" xfId="0" applyNumberFormat="1" applyFill="1" applyBorder="1" applyAlignment="1">
      <alignment vertical="top" wrapText="1"/>
    </xf>
    <xf numFmtId="0" fontId="2" fillId="2" borderId="0" xfId="0" applyNumberFormat="1" applyFont="1" applyFill="1" applyBorder="1" applyAlignment="1">
      <alignment horizontal="center"/>
    </xf>
    <xf numFmtId="0" fontId="2" fillId="2" borderId="0" xfId="0" applyFont="1" applyFill="1"/>
    <xf numFmtId="1" fontId="0" fillId="2" borderId="22" xfId="0" applyNumberFormat="1" applyFill="1" applyBorder="1" applyAlignment="1">
      <alignment vertical="top" wrapText="1"/>
    </xf>
    <xf numFmtId="1" fontId="0" fillId="2" borderId="23" xfId="0" applyNumberFormat="1" applyFill="1" applyBorder="1" applyAlignment="1">
      <alignment vertical="top" wrapText="1"/>
    </xf>
    <xf numFmtId="0" fontId="2" fillId="0" borderId="0" xfId="0" applyFont="1" applyBorder="1" applyAlignment="1"/>
    <xf numFmtId="0" fontId="2" fillId="0" borderId="0" xfId="0" applyFont="1" applyAlignment="1"/>
    <xf numFmtId="0" fontId="2" fillId="0" borderId="0" xfId="0" applyFont="1" applyBorder="1"/>
    <xf numFmtId="0" fontId="2" fillId="0" borderId="0" xfId="0" applyFont="1"/>
    <xf numFmtId="0" fontId="0" fillId="0" borderId="0" xfId="0" applyBorder="1"/>
    <xf numFmtId="49" fontId="0" fillId="0" borderId="0" xfId="0" applyNumberFormat="1"/>
  </cellXfs>
  <cellStyles count="2">
    <cellStyle name="Normal" xfId="0" builtinId="0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IMEX\Import%20Log\2010%20entri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og"/>
      <sheetName val="TR"/>
      <sheetName val="Cover"/>
      <sheetName val="san inv"/>
      <sheetName val="DRT 9801"/>
      <sheetName val="9801"/>
      <sheetName val="IRV"/>
      <sheetName val="FP&amp;F"/>
      <sheetName val="Sheet1"/>
    </sheetNames>
    <sheetDataSet>
      <sheetData sheetId="0"/>
      <sheetData sheetId="1">
        <row r="1">
          <cell r="A1" t="str">
            <v>File #</v>
          </cell>
          <cell r="B1">
            <v>40479</v>
          </cell>
          <cell r="D1" t="str">
            <v>IOR</v>
          </cell>
          <cell r="E1" t="str">
            <v>CHB</v>
          </cell>
          <cell r="F1" t="str">
            <v>CHB File</v>
          </cell>
          <cell r="I1" t="str">
            <v>01</v>
          </cell>
          <cell r="J1" t="str">
            <v>CE number</v>
          </cell>
          <cell r="K1">
            <v>40479</v>
          </cell>
          <cell r="M1" t="str">
            <v>Inv val</v>
          </cell>
          <cell r="N1" t="str">
            <v>Ent val</v>
          </cell>
          <cell r="O1" t="str">
            <v>duty</v>
          </cell>
          <cell r="P1" t="str">
            <v>mpf</v>
          </cell>
          <cell r="Q1" t="str">
            <v>hmf</v>
          </cell>
          <cell r="Z1" t="str">
            <v>HTS</v>
          </cell>
          <cell r="AA1" t="str">
            <v>shipper</v>
          </cell>
          <cell r="AB1" t="str">
            <v>P.O.</v>
          </cell>
          <cell r="AC1" t="str">
            <v>origin</v>
          </cell>
          <cell r="AD1" t="str">
            <v>kgs</v>
          </cell>
          <cell r="AI1">
            <v>40</v>
          </cell>
          <cell r="AJ1" t="str">
            <v>mawb</v>
          </cell>
          <cell r="AK1" t="str">
            <v>hawb</v>
          </cell>
          <cell r="AV1" t="str">
            <v>not ocean freight</v>
          </cell>
          <cell r="BE1" t="str">
            <v xml:space="preserve"> </v>
          </cell>
        </row>
      </sheetData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2"/>
  <dimension ref="A1:AF57"/>
  <sheetViews>
    <sheetView tabSelected="1" showRuler="0" zoomScaleNormal="100" workbookViewId="0"/>
  </sheetViews>
  <sheetFormatPr defaultRowHeight="12.75"/>
  <cols>
    <col min="1" max="1" width="6.140625" customWidth="1"/>
    <col min="2" max="13" width="2.7109375" customWidth="1"/>
    <col min="14" max="14" width="2.7109375" style="149" customWidth="1"/>
    <col min="15" max="31" width="2.7109375" customWidth="1"/>
    <col min="32" max="32" width="13.140625" customWidth="1"/>
  </cols>
  <sheetData>
    <row r="1" spans="1:32" ht="95.25" customHeight="1">
      <c r="A1" s="1" t="str">
        <f>[1]TR!A1</f>
        <v>File #</v>
      </c>
      <c r="B1" s="2"/>
      <c r="C1" s="3" t="s">
        <v>69</v>
      </c>
      <c r="D1" s="4"/>
      <c r="E1" s="4"/>
      <c r="F1" s="4"/>
      <c r="G1" s="4"/>
      <c r="H1" s="4"/>
      <c r="I1" s="4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7"/>
      <c r="Z1" s="7"/>
      <c r="AA1" s="7"/>
      <c r="AB1" s="7"/>
      <c r="AC1" s="7"/>
      <c r="AD1" s="7"/>
      <c r="AE1" s="6"/>
      <c r="AF1" s="8" t="str">
        <f>[1]TR!BE1</f>
        <v xml:space="preserve"> </v>
      </c>
    </row>
    <row r="2" spans="1:32" ht="12.75" customHeight="1">
      <c r="A2" s="9" t="str">
        <f>[1]TR!D1</f>
        <v>IOR</v>
      </c>
      <c r="B2" s="10" t="s">
        <v>0</v>
      </c>
      <c r="C2" s="7"/>
      <c r="D2" s="7"/>
      <c r="E2" s="11" t="str">
        <f>[1]TR!AC1</f>
        <v>origin</v>
      </c>
      <c r="F2" s="12"/>
      <c r="G2" s="13"/>
      <c r="H2" s="14" t="s">
        <v>1</v>
      </c>
      <c r="I2" s="14"/>
      <c r="J2" s="14"/>
      <c r="K2" s="15" t="s">
        <v>70</v>
      </c>
      <c r="L2" s="12"/>
      <c r="M2" s="12"/>
      <c r="N2" s="13"/>
      <c r="O2" s="6"/>
      <c r="P2" s="16" t="s">
        <v>2</v>
      </c>
      <c r="Q2" s="14"/>
      <c r="R2" s="17"/>
      <c r="S2" s="18" t="str">
        <f>[1]TR!J1</f>
        <v>CE number</v>
      </c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20"/>
    </row>
    <row r="3" spans="1:32" ht="12.75" customHeight="1">
      <c r="A3" s="21"/>
      <c r="B3" s="22"/>
      <c r="C3" s="23" t="s">
        <v>3</v>
      </c>
      <c r="D3" s="24">
        <v>24</v>
      </c>
      <c r="E3" s="25"/>
      <c r="F3" s="26"/>
      <c r="G3" s="27"/>
      <c r="H3" s="6"/>
      <c r="I3" s="23" t="s">
        <v>3</v>
      </c>
      <c r="J3" s="24">
        <v>5</v>
      </c>
      <c r="K3" s="25"/>
      <c r="L3" s="26"/>
      <c r="M3" s="26"/>
      <c r="N3" s="27"/>
      <c r="O3" s="6"/>
      <c r="P3" s="6"/>
      <c r="Q3" s="6"/>
      <c r="R3" s="24">
        <v>1</v>
      </c>
      <c r="S3" s="28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30"/>
    </row>
    <row r="4" spans="1:32" ht="23.25" customHeight="1">
      <c r="A4" s="21"/>
      <c r="B4" s="22"/>
      <c r="C4" s="6" t="s">
        <v>4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31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3"/>
    </row>
    <row r="5" spans="1:32" ht="12.75" customHeight="1">
      <c r="A5" s="21"/>
      <c r="B5" s="22"/>
      <c r="C5" s="34" t="str">
        <f>[1]TR!AJ1</f>
        <v>mawb</v>
      </c>
      <c r="D5" s="35"/>
      <c r="E5" s="35"/>
      <c r="F5" s="35"/>
      <c r="G5" s="35"/>
      <c r="H5" s="35"/>
      <c r="I5" s="35"/>
      <c r="J5" s="35"/>
      <c r="K5" s="35"/>
      <c r="L5" s="35"/>
      <c r="M5" s="35"/>
      <c r="N5" s="36"/>
      <c r="O5" s="6"/>
      <c r="P5" s="6" t="s">
        <v>3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</row>
    <row r="6" spans="1:32" ht="12.75" customHeight="1">
      <c r="A6" s="21"/>
      <c r="B6" s="37">
        <v>19</v>
      </c>
      <c r="C6" s="38"/>
      <c r="D6" s="39"/>
      <c r="E6" s="39"/>
      <c r="F6" s="39"/>
      <c r="G6" s="39"/>
      <c r="H6" s="39"/>
      <c r="I6" s="39"/>
      <c r="J6" s="39"/>
      <c r="K6" s="39"/>
      <c r="L6" s="39"/>
      <c r="M6" s="39"/>
      <c r="N6" s="40"/>
      <c r="O6" s="6"/>
      <c r="P6" s="16" t="s">
        <v>5</v>
      </c>
      <c r="Q6" s="16"/>
      <c r="R6" s="41"/>
      <c r="S6" s="42">
        <f>[1]TR!K1</f>
        <v>40479</v>
      </c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4"/>
    </row>
    <row r="7" spans="1:32" ht="12.75" customHeight="1">
      <c r="A7" s="21"/>
      <c r="B7" s="22"/>
      <c r="C7" s="45"/>
      <c r="D7" s="46"/>
      <c r="E7" s="46"/>
      <c r="F7" s="46"/>
      <c r="G7" s="46"/>
      <c r="H7" s="46"/>
      <c r="I7" s="46"/>
      <c r="J7" s="46"/>
      <c r="K7" s="46"/>
      <c r="L7" s="46"/>
      <c r="M7" s="46"/>
      <c r="N7" s="47"/>
      <c r="O7" s="6"/>
      <c r="P7" s="6"/>
      <c r="Q7" s="6"/>
      <c r="R7" s="24">
        <v>4</v>
      </c>
      <c r="S7" s="48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50"/>
    </row>
    <row r="8" spans="1:32" ht="23.25" customHeight="1">
      <c r="A8" s="21"/>
      <c r="B8" s="22"/>
      <c r="C8" s="6" t="s">
        <v>6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</row>
    <row r="9" spans="1:32" ht="12.75" customHeight="1">
      <c r="A9" s="51" t="s">
        <v>3</v>
      </c>
      <c r="B9" s="52"/>
      <c r="C9" s="34" t="str">
        <f>[1]TR!AK1</f>
        <v>hawb</v>
      </c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6"/>
      <c r="P9" s="6"/>
      <c r="Q9" s="6"/>
      <c r="R9" s="6"/>
      <c r="S9" s="24" t="s">
        <v>7</v>
      </c>
      <c r="T9" s="24"/>
      <c r="U9" s="24"/>
      <c r="V9" s="24"/>
      <c r="W9" s="24"/>
      <c r="X9" s="24" t="s">
        <v>8</v>
      </c>
      <c r="Y9" s="24"/>
      <c r="Z9" s="24"/>
      <c r="AA9" s="24"/>
      <c r="AB9" s="6"/>
      <c r="AC9" s="24" t="s">
        <v>9</v>
      </c>
      <c r="AD9" s="24"/>
      <c r="AE9" s="24"/>
    </row>
    <row r="10" spans="1:32" ht="12.75" customHeight="1">
      <c r="A10" s="53"/>
      <c r="B10" s="54">
        <v>29</v>
      </c>
      <c r="C10" s="38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  <c r="O10" s="6"/>
      <c r="P10" s="6"/>
      <c r="Q10" s="6"/>
      <c r="R10" s="24">
        <v>2</v>
      </c>
      <c r="S10" s="15" t="str">
        <f>[1]TR!I1</f>
        <v>01</v>
      </c>
      <c r="T10" s="12"/>
      <c r="U10" s="13"/>
      <c r="V10" s="6"/>
      <c r="W10" s="24">
        <v>6</v>
      </c>
      <c r="X10" s="55" t="s">
        <v>71</v>
      </c>
      <c r="Y10" s="56"/>
      <c r="Z10" s="57"/>
      <c r="AA10" s="6"/>
      <c r="AB10" s="24">
        <v>7</v>
      </c>
      <c r="AC10" s="55" t="s">
        <v>72</v>
      </c>
      <c r="AD10" s="56"/>
      <c r="AE10" s="57"/>
    </row>
    <row r="11" spans="1:32" ht="12.75" customHeight="1">
      <c r="A11" s="51" t="s">
        <v>3</v>
      </c>
      <c r="B11" s="52"/>
      <c r="C11" s="45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7"/>
      <c r="O11" s="6"/>
      <c r="P11" s="6"/>
      <c r="Q11" s="6"/>
      <c r="R11" s="6"/>
      <c r="S11" s="25"/>
      <c r="T11" s="26"/>
      <c r="U11" s="27"/>
      <c r="V11" s="6"/>
      <c r="W11" s="6"/>
      <c r="X11" s="58"/>
      <c r="Y11" s="59"/>
      <c r="Z11" s="60"/>
      <c r="AA11" s="6"/>
      <c r="AB11" s="6"/>
      <c r="AC11" s="58"/>
      <c r="AD11" s="59"/>
      <c r="AE11" s="60"/>
    </row>
    <row r="12" spans="1:32" ht="12.75" customHeight="1">
      <c r="A12" s="61" t="s">
        <v>10</v>
      </c>
      <c r="B12" s="62"/>
      <c r="C12" s="63" t="str">
        <f>[1]TR!AD1</f>
        <v>kgs</v>
      </c>
      <c r="D12" s="64"/>
      <c r="E12" s="64"/>
      <c r="F12" s="65"/>
      <c r="G12" s="66"/>
      <c r="H12" s="66"/>
      <c r="I12" s="66"/>
      <c r="J12" s="67" t="str">
        <f>IF(H23=40,L22,IF(H23=30,L23,IF(H23=10,L24,IF(H23=11,L24))))</f>
        <v>Air</v>
      </c>
      <c r="K12" s="67"/>
      <c r="L12" s="67"/>
      <c r="M12" s="67"/>
      <c r="N12" s="67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</row>
    <row r="13" spans="1:32" ht="12.75" customHeight="1">
      <c r="A13" s="68"/>
      <c r="B13" s="62"/>
      <c r="C13" s="69"/>
      <c r="D13" s="69"/>
      <c r="E13" s="69"/>
      <c r="F13" s="70" t="s">
        <v>11</v>
      </c>
      <c r="G13" s="70"/>
      <c r="H13" s="70" t="s">
        <v>12</v>
      </c>
      <c r="I13" s="70"/>
      <c r="J13" s="71"/>
      <c r="K13" s="71"/>
      <c r="L13" s="71"/>
      <c r="M13" s="71"/>
      <c r="N13" s="71"/>
      <c r="O13" s="6"/>
      <c r="P13" s="16" t="s">
        <v>13</v>
      </c>
      <c r="Q13" s="16"/>
      <c r="R13" s="41"/>
      <c r="S13" s="11" t="str">
        <f>[1]TR!E1</f>
        <v>CHB</v>
      </c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7"/>
    </row>
    <row r="14" spans="1:32" ht="12.75" customHeight="1">
      <c r="A14" s="68"/>
      <c r="B14" s="62"/>
      <c r="C14" s="6" t="s">
        <v>14</v>
      </c>
      <c r="D14" s="6"/>
      <c r="E14" s="6"/>
      <c r="F14" s="6"/>
      <c r="G14" s="6"/>
      <c r="H14" s="6"/>
      <c r="I14" s="6"/>
      <c r="J14" s="6"/>
      <c r="K14" s="72">
        <f>[1]TR!AA2</f>
        <v>0</v>
      </c>
      <c r="L14" s="73"/>
      <c r="M14" s="73"/>
      <c r="N14" s="73"/>
      <c r="O14" s="6" t="s">
        <v>15</v>
      </c>
      <c r="P14" s="6"/>
      <c r="Q14" s="6"/>
      <c r="R14" s="6"/>
      <c r="S14" s="58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60"/>
    </row>
    <row r="15" spans="1:32" ht="12.75" customHeight="1">
      <c r="A15" s="68"/>
      <c r="B15" s="62"/>
      <c r="C15" s="24">
        <v>13</v>
      </c>
      <c r="D15" s="74"/>
      <c r="E15" s="6" t="s">
        <v>16</v>
      </c>
      <c r="F15" s="6"/>
      <c r="G15" s="6"/>
      <c r="H15" s="6"/>
      <c r="I15" s="6"/>
      <c r="J15" s="6"/>
      <c r="K15" s="6"/>
      <c r="L15" s="6"/>
      <c r="M15" s="6"/>
      <c r="N15" s="6"/>
      <c r="O15" s="6"/>
      <c r="P15" s="16" t="s">
        <v>17</v>
      </c>
      <c r="Q15" s="16"/>
      <c r="R15" s="16"/>
      <c r="S15" s="15" t="str">
        <f>[1]TR!F1</f>
        <v>CHB File</v>
      </c>
      <c r="T15" s="56"/>
      <c r="U15" s="56"/>
      <c r="V15" s="56"/>
      <c r="W15" s="56"/>
      <c r="X15" s="56"/>
      <c r="Y15" s="56"/>
      <c r="Z15" s="56"/>
      <c r="AA15" s="56"/>
      <c r="AB15" s="56"/>
      <c r="AC15" s="56"/>
      <c r="AD15" s="56"/>
      <c r="AE15" s="57"/>
    </row>
    <row r="16" spans="1:32" ht="12.75" customHeight="1">
      <c r="A16" s="68"/>
      <c r="B16" s="62"/>
      <c r="C16" s="24">
        <v>15</v>
      </c>
      <c r="D16" s="74"/>
      <c r="E16" s="6" t="s">
        <v>18</v>
      </c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24">
        <v>8</v>
      </c>
      <c r="S16" s="58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60"/>
    </row>
    <row r="17" spans="1:31" ht="12.75" customHeight="1">
      <c r="A17" s="68"/>
      <c r="B17" s="62"/>
      <c r="C17" s="24">
        <v>14</v>
      </c>
      <c r="D17" s="74"/>
      <c r="E17" s="6" t="s">
        <v>19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</row>
    <row r="18" spans="1:31" ht="12.75" customHeight="1">
      <c r="A18" s="68"/>
      <c r="B18" s="62"/>
      <c r="C18" s="24">
        <v>27</v>
      </c>
      <c r="D18" s="75"/>
      <c r="E18" s="6" t="s">
        <v>20</v>
      </c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24">
        <v>9</v>
      </c>
      <c r="R18" s="74"/>
      <c r="S18" s="6" t="s">
        <v>21</v>
      </c>
      <c r="T18" s="6"/>
      <c r="U18" s="6"/>
      <c r="V18" s="6"/>
      <c r="W18" s="6"/>
      <c r="X18" s="6"/>
      <c r="Y18" s="24">
        <v>10</v>
      </c>
      <c r="Z18" s="74"/>
      <c r="AA18" s="6" t="s">
        <v>22</v>
      </c>
      <c r="AB18" s="6"/>
      <c r="AC18" s="6"/>
      <c r="AD18" s="6"/>
      <c r="AE18" s="6"/>
    </row>
    <row r="19" spans="1:31" ht="12.75" customHeight="1">
      <c r="A19" s="68"/>
      <c r="B19" s="62"/>
      <c r="C19" s="24">
        <v>26</v>
      </c>
      <c r="D19" s="75"/>
      <c r="E19" s="6" t="s">
        <v>23</v>
      </c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24">
        <v>11</v>
      </c>
      <c r="R19" s="75"/>
      <c r="S19" s="6" t="s">
        <v>24</v>
      </c>
      <c r="T19" s="6"/>
      <c r="U19" s="6"/>
      <c r="V19" s="6"/>
      <c r="W19" s="6"/>
      <c r="X19" s="6"/>
      <c r="Y19" s="24">
        <v>12</v>
      </c>
      <c r="Z19" s="75"/>
      <c r="AA19" s="6" t="s">
        <v>25</v>
      </c>
      <c r="AB19" s="6"/>
      <c r="AC19" s="6"/>
      <c r="AD19" s="6"/>
      <c r="AE19" s="6"/>
    </row>
    <row r="20" spans="1:31" ht="12.75" customHeight="1">
      <c r="A20" s="68"/>
      <c r="B20" s="62"/>
      <c r="C20" s="24">
        <v>17</v>
      </c>
      <c r="D20" s="75"/>
      <c r="E20" s="6" t="s">
        <v>26</v>
      </c>
      <c r="F20" s="6"/>
      <c r="G20" s="6"/>
      <c r="H20" s="6"/>
      <c r="I20" s="76"/>
      <c r="J20" s="77" t="s">
        <v>27</v>
      </c>
      <c r="K20" s="73"/>
      <c r="L20" s="73"/>
      <c r="M20" s="73"/>
      <c r="N20" s="78"/>
      <c r="O20" s="6"/>
      <c r="P20" s="6"/>
      <c r="Q20" s="24">
        <v>21</v>
      </c>
      <c r="R20" s="75"/>
      <c r="S20" s="6" t="s">
        <v>28</v>
      </c>
      <c r="T20" s="6"/>
      <c r="U20" s="6"/>
      <c r="V20" s="6"/>
      <c r="W20" s="6"/>
      <c r="X20" s="6"/>
      <c r="Y20" s="24">
        <v>33</v>
      </c>
      <c r="Z20" s="75"/>
      <c r="AA20" s="6" t="s">
        <v>29</v>
      </c>
      <c r="AB20" s="6"/>
      <c r="AC20" s="6"/>
      <c r="AD20" s="6"/>
      <c r="AE20" s="6"/>
    </row>
    <row r="21" spans="1:31" ht="12.75" customHeight="1">
      <c r="A21" s="68"/>
      <c r="B21" s="62"/>
      <c r="C21" s="24">
        <v>18</v>
      </c>
      <c r="D21" s="75"/>
      <c r="E21" s="6" t="s">
        <v>30</v>
      </c>
      <c r="F21" s="6"/>
      <c r="G21" s="6"/>
      <c r="H21" s="6"/>
      <c r="I21" s="76"/>
      <c r="J21" s="79" t="s">
        <v>31</v>
      </c>
      <c r="K21" s="80"/>
      <c r="L21" s="80"/>
      <c r="M21" s="80"/>
      <c r="N21" s="81"/>
      <c r="O21" s="6"/>
      <c r="P21" s="6"/>
      <c r="Q21" s="24">
        <v>36</v>
      </c>
      <c r="R21" s="75"/>
      <c r="S21" s="6" t="s">
        <v>32</v>
      </c>
      <c r="T21" s="6"/>
      <c r="U21" s="6"/>
      <c r="V21" s="6"/>
      <c r="W21" s="6"/>
      <c r="X21" s="6"/>
      <c r="Y21" s="24">
        <v>33</v>
      </c>
      <c r="Z21" s="75"/>
      <c r="AA21" s="6" t="s">
        <v>33</v>
      </c>
      <c r="AB21" s="6"/>
      <c r="AC21" s="6"/>
      <c r="AD21" s="6"/>
      <c r="AE21" s="6"/>
    </row>
    <row r="22" spans="1:31" ht="12.75" customHeight="1">
      <c r="A22" s="68"/>
      <c r="B22" s="62"/>
      <c r="C22" s="24">
        <v>23</v>
      </c>
      <c r="D22" s="75"/>
      <c r="E22" s="6" t="s">
        <v>34</v>
      </c>
      <c r="F22" s="6"/>
      <c r="G22" s="6"/>
      <c r="H22" s="6"/>
      <c r="I22" s="6"/>
      <c r="J22" s="6"/>
      <c r="K22" s="6"/>
      <c r="L22" s="82" t="s">
        <v>35</v>
      </c>
      <c r="M22" s="6"/>
      <c r="N22" s="6"/>
      <c r="O22" s="6"/>
      <c r="P22" s="6"/>
      <c r="Q22" s="24">
        <v>31</v>
      </c>
      <c r="R22" s="75"/>
      <c r="S22" s="6" t="s">
        <v>36</v>
      </c>
      <c r="T22" s="6"/>
      <c r="U22" s="6"/>
      <c r="V22" s="6"/>
      <c r="W22" s="6"/>
      <c r="X22" s="6"/>
      <c r="Y22" s="24">
        <v>32</v>
      </c>
      <c r="Z22" s="75"/>
      <c r="AA22" s="6" t="s">
        <v>37</v>
      </c>
      <c r="AB22" s="6"/>
      <c r="AC22" s="6"/>
      <c r="AD22" s="6"/>
      <c r="AE22" s="6"/>
    </row>
    <row r="23" spans="1:31" ht="12.75" customHeight="1">
      <c r="A23" s="68"/>
      <c r="B23" s="62"/>
      <c r="C23" s="24">
        <v>20</v>
      </c>
      <c r="D23" s="75"/>
      <c r="E23" s="6" t="s">
        <v>38</v>
      </c>
      <c r="F23" s="6"/>
      <c r="G23" s="6"/>
      <c r="H23" s="83">
        <f>[1]TR!AI1</f>
        <v>40</v>
      </c>
      <c r="I23" s="6"/>
      <c r="J23" s="6"/>
      <c r="K23" s="6"/>
      <c r="L23" s="82" t="s">
        <v>39</v>
      </c>
      <c r="M23" s="6"/>
      <c r="N23" s="6"/>
      <c r="O23" s="6"/>
      <c r="P23" s="6"/>
      <c r="Q23" s="24">
        <v>30</v>
      </c>
      <c r="R23" s="75"/>
      <c r="S23" s="6" t="s">
        <v>40</v>
      </c>
      <c r="T23" s="6"/>
      <c r="U23" s="6"/>
      <c r="V23" s="6"/>
      <c r="W23" s="6"/>
      <c r="X23" s="6"/>
      <c r="Y23" s="24">
        <v>34</v>
      </c>
      <c r="Z23" s="75"/>
      <c r="AA23" s="6" t="s">
        <v>41</v>
      </c>
      <c r="AB23" s="6"/>
      <c r="AC23" s="6"/>
      <c r="AD23" s="6"/>
      <c r="AE23" s="6"/>
    </row>
    <row r="24" spans="1:31" ht="12.75" customHeight="1">
      <c r="A24" s="84"/>
      <c r="B24" s="62"/>
      <c r="C24" s="6"/>
      <c r="D24" s="6"/>
      <c r="E24" s="6"/>
      <c r="F24" s="6"/>
      <c r="G24" s="6"/>
      <c r="H24" s="6"/>
      <c r="I24" s="6"/>
      <c r="J24" s="6"/>
      <c r="K24" s="6"/>
      <c r="L24" s="82" t="s">
        <v>42</v>
      </c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</row>
    <row r="25" spans="1:31" ht="12.75" customHeight="1">
      <c r="A25" s="85" t="str">
        <f>[1]TR!AA1</f>
        <v>shipper</v>
      </c>
      <c r="B25" s="86" t="s">
        <v>3</v>
      </c>
      <c r="C25" s="87" t="s">
        <v>43</v>
      </c>
      <c r="D25" s="87"/>
      <c r="E25" s="87"/>
      <c r="F25" s="87" t="s">
        <v>44</v>
      </c>
      <c r="G25" s="87"/>
      <c r="H25" s="87"/>
      <c r="I25" s="87" t="s">
        <v>45</v>
      </c>
      <c r="J25" s="87"/>
      <c r="K25" s="87"/>
      <c r="L25" s="87" t="s">
        <v>46</v>
      </c>
      <c r="M25" s="87"/>
      <c r="N25" s="87"/>
      <c r="O25" s="87"/>
      <c r="P25" s="87"/>
      <c r="Q25" s="87"/>
      <c r="R25" s="87"/>
      <c r="S25" s="87" t="s">
        <v>47</v>
      </c>
      <c r="T25" s="87"/>
      <c r="U25" s="87"/>
      <c r="V25" s="87" t="s">
        <v>48</v>
      </c>
      <c r="W25" s="87"/>
      <c r="X25" s="87"/>
      <c r="Y25" s="87" t="s">
        <v>49</v>
      </c>
      <c r="Z25" s="87"/>
      <c r="AA25" s="87"/>
      <c r="AB25" s="87" t="s">
        <v>50</v>
      </c>
      <c r="AC25" s="87"/>
      <c r="AD25" s="87"/>
      <c r="AE25" s="87"/>
    </row>
    <row r="26" spans="1:31" ht="12.75" customHeight="1">
      <c r="A26" s="88"/>
      <c r="B26" s="89"/>
      <c r="C26" s="90" t="str">
        <f>[1]TR!M1</f>
        <v>Inv val</v>
      </c>
      <c r="D26" s="91"/>
      <c r="E26" s="92"/>
      <c r="F26" s="93" t="s">
        <v>51</v>
      </c>
      <c r="G26" s="94"/>
      <c r="H26" s="95"/>
      <c r="I26" s="96" t="str">
        <f>IF(C26&lt;L26,L26-C26," ")</f>
        <v xml:space="preserve"> </v>
      </c>
      <c r="J26" s="91"/>
      <c r="K26" s="92"/>
      <c r="L26" s="90" t="str">
        <f>[1]TR!N1</f>
        <v>Ent val</v>
      </c>
      <c r="M26" s="91"/>
      <c r="N26" s="92"/>
      <c r="O26" s="97"/>
      <c r="P26" s="97"/>
      <c r="Q26" s="97"/>
      <c r="R26" s="97"/>
      <c r="S26" s="98" t="str">
        <f>[1]TR!O1</f>
        <v>duty</v>
      </c>
      <c r="T26" s="91"/>
      <c r="U26" s="92"/>
      <c r="V26" s="98" t="str">
        <f>[1]TR!P1</f>
        <v>mpf</v>
      </c>
      <c r="W26" s="91"/>
      <c r="X26" s="92"/>
      <c r="Y26" s="98" t="str">
        <f>[1]TR!Q1</f>
        <v>hmf</v>
      </c>
      <c r="Z26" s="91"/>
      <c r="AA26" s="92"/>
      <c r="AB26" s="99" t="s">
        <v>52</v>
      </c>
      <c r="AC26" s="94"/>
      <c r="AD26" s="95"/>
      <c r="AE26" s="97"/>
    </row>
    <row r="27" spans="1:31" ht="12.75" customHeight="1">
      <c r="A27" s="88"/>
      <c r="B27" s="100"/>
      <c r="C27" s="101"/>
      <c r="D27" s="102"/>
      <c r="E27" s="103"/>
      <c r="F27" s="104"/>
      <c r="G27" s="105"/>
      <c r="H27" s="106"/>
      <c r="I27" s="101"/>
      <c r="J27" s="102"/>
      <c r="K27" s="103"/>
      <c r="L27" s="101"/>
      <c r="M27" s="102"/>
      <c r="N27" s="103"/>
      <c r="O27" s="97"/>
      <c r="P27" s="97"/>
      <c r="Q27" s="97"/>
      <c r="R27" s="97"/>
      <c r="S27" s="101"/>
      <c r="T27" s="102"/>
      <c r="U27" s="103"/>
      <c r="V27" s="101"/>
      <c r="W27" s="102"/>
      <c r="X27" s="103"/>
      <c r="Y27" s="101"/>
      <c r="Z27" s="102"/>
      <c r="AA27" s="103"/>
      <c r="AB27" s="104"/>
      <c r="AC27" s="105"/>
      <c r="AD27" s="106"/>
      <c r="AE27" s="97"/>
    </row>
    <row r="28" spans="1:31" ht="12.75" customHeight="1">
      <c r="A28" s="88"/>
      <c r="B28" s="89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</row>
    <row r="29" spans="1:31" ht="12.75" customHeight="1" thickBot="1">
      <c r="A29" s="88"/>
      <c r="B29" s="52"/>
      <c r="C29" s="107"/>
      <c r="D29" s="107"/>
      <c r="E29" s="107"/>
      <c r="F29" s="107"/>
      <c r="G29" s="107"/>
      <c r="H29" s="107"/>
      <c r="I29" s="108" t="s">
        <v>53</v>
      </c>
      <c r="J29" s="107"/>
      <c r="K29" s="107"/>
      <c r="L29" s="107"/>
      <c r="M29" s="107"/>
      <c r="N29" s="107"/>
      <c r="O29" s="107"/>
      <c r="P29" s="107"/>
      <c r="Q29" s="109" t="str">
        <f>IF(H23=11,"ISF #"," ")</f>
        <v xml:space="preserve"> </v>
      </c>
      <c r="R29" s="107"/>
      <c r="S29" s="107" t="str">
        <f>IF(H23=11,[1]TR!AV1," ")</f>
        <v xml:space="preserve"> </v>
      </c>
      <c r="T29" s="107"/>
      <c r="U29" s="107"/>
      <c r="V29" s="107"/>
      <c r="W29" s="107"/>
      <c r="X29" s="107"/>
      <c r="Y29" s="107"/>
      <c r="Z29" s="110"/>
      <c r="AA29" s="111" t="s">
        <v>54</v>
      </c>
      <c r="AB29" s="111"/>
      <c r="AC29" s="111"/>
      <c r="AD29" s="111"/>
      <c r="AE29" s="111"/>
    </row>
    <row r="30" spans="1:31" ht="12.75" customHeight="1">
      <c r="A30" s="88"/>
      <c r="B30" s="112" t="s">
        <v>55</v>
      </c>
      <c r="C30" s="109"/>
      <c r="D30" s="109"/>
      <c r="E30" s="109"/>
      <c r="F30" s="109"/>
      <c r="G30" s="113"/>
      <c r="H30" s="109"/>
      <c r="I30" s="114" t="s">
        <v>3</v>
      </c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109"/>
      <c r="Z30" s="115"/>
      <c r="AA30" s="116" t="str">
        <f>[1]TR!Z1</f>
        <v>HTS</v>
      </c>
      <c r="AB30" s="117"/>
      <c r="AC30" s="117"/>
      <c r="AD30" s="117"/>
      <c r="AE30" s="118"/>
    </row>
    <row r="31" spans="1:31" ht="12.75" customHeight="1">
      <c r="A31" s="88"/>
      <c r="B31" s="112"/>
      <c r="C31" s="109"/>
      <c r="D31" s="109"/>
      <c r="E31" s="109"/>
      <c r="F31" s="109"/>
      <c r="G31" s="109"/>
      <c r="H31" s="109"/>
      <c r="I31" s="119"/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0"/>
      <c r="V31" s="120"/>
      <c r="W31" s="120"/>
      <c r="X31" s="120"/>
      <c r="Y31" s="120"/>
      <c r="Z31" s="121"/>
      <c r="AA31" s="122"/>
      <c r="AB31" s="122"/>
      <c r="AC31" s="122"/>
      <c r="AD31" s="122"/>
      <c r="AE31" s="123"/>
    </row>
    <row r="32" spans="1:31" ht="12.75" customHeight="1">
      <c r="A32" s="88"/>
      <c r="B32" s="112" t="s">
        <v>56</v>
      </c>
      <c r="C32" s="109"/>
      <c r="D32" s="109"/>
      <c r="E32" s="109"/>
      <c r="F32" s="109"/>
      <c r="G32" s="113"/>
      <c r="H32" s="109"/>
      <c r="I32" s="114"/>
      <c r="J32" s="109"/>
      <c r="K32" s="109"/>
      <c r="L32" s="109"/>
      <c r="M32" s="109"/>
      <c r="N32" s="109"/>
      <c r="O32" s="109"/>
      <c r="P32" s="109"/>
      <c r="Q32" s="109"/>
      <c r="R32" s="109"/>
      <c r="S32" s="109"/>
      <c r="T32" s="109"/>
      <c r="U32" s="109"/>
      <c r="V32" s="109"/>
      <c r="W32" s="109"/>
      <c r="X32" s="109"/>
      <c r="Y32" s="109"/>
      <c r="Z32" s="115"/>
      <c r="AA32" s="122"/>
      <c r="AB32" s="122"/>
      <c r="AC32" s="122"/>
      <c r="AD32" s="122"/>
      <c r="AE32" s="123"/>
    </row>
    <row r="33" spans="1:31" ht="12.75" customHeight="1">
      <c r="A33" s="88"/>
      <c r="B33" s="112"/>
      <c r="C33" s="109"/>
      <c r="D33" s="109"/>
      <c r="E33" s="109"/>
      <c r="F33" s="109"/>
      <c r="G33" s="109"/>
      <c r="H33" s="109"/>
      <c r="I33" s="119"/>
      <c r="J33" s="120"/>
      <c r="K33" s="120"/>
      <c r="L33" s="120"/>
      <c r="M33" s="120"/>
      <c r="N33" s="120"/>
      <c r="O33" s="120"/>
      <c r="P33" s="120"/>
      <c r="Q33" s="120"/>
      <c r="R33" s="120"/>
      <c r="S33" s="120"/>
      <c r="T33" s="120"/>
      <c r="U33" s="120"/>
      <c r="V33" s="120"/>
      <c r="W33" s="120"/>
      <c r="X33" s="120"/>
      <c r="Y33" s="120"/>
      <c r="Z33" s="121"/>
      <c r="AA33" s="122"/>
      <c r="AB33" s="122"/>
      <c r="AC33" s="122"/>
      <c r="AD33" s="122"/>
      <c r="AE33" s="123"/>
    </row>
    <row r="34" spans="1:31" ht="12.75" customHeight="1">
      <c r="A34" s="88"/>
      <c r="B34" s="112" t="s">
        <v>57</v>
      </c>
      <c r="C34" s="109"/>
      <c r="D34" s="109"/>
      <c r="E34" s="109"/>
      <c r="F34" s="109"/>
      <c r="G34" s="113"/>
      <c r="H34" s="109"/>
      <c r="I34" s="114"/>
      <c r="J34" s="109"/>
      <c r="K34" s="109"/>
      <c r="L34" s="109"/>
      <c r="M34" s="109"/>
      <c r="N34" s="109"/>
      <c r="O34" s="109"/>
      <c r="P34" s="109"/>
      <c r="Q34" s="109"/>
      <c r="R34" s="109"/>
      <c r="S34" s="109"/>
      <c r="T34" s="109"/>
      <c r="U34" s="109"/>
      <c r="V34" s="109"/>
      <c r="W34" s="109"/>
      <c r="X34" s="109"/>
      <c r="Y34" s="109"/>
      <c r="Z34" s="115"/>
      <c r="AA34" s="122"/>
      <c r="AB34" s="122"/>
      <c r="AC34" s="122"/>
      <c r="AD34" s="122"/>
      <c r="AE34" s="123"/>
    </row>
    <row r="35" spans="1:31" ht="12.75" customHeight="1">
      <c r="A35" s="88"/>
      <c r="B35" s="112"/>
      <c r="C35" s="109"/>
      <c r="D35" s="109"/>
      <c r="E35" s="109"/>
      <c r="F35" s="109"/>
      <c r="G35" s="109"/>
      <c r="H35" s="109"/>
      <c r="I35" s="119"/>
      <c r="J35" s="120"/>
      <c r="K35" s="120"/>
      <c r="L35" s="120"/>
      <c r="M35" s="120"/>
      <c r="N35" s="120"/>
      <c r="O35" s="120"/>
      <c r="P35" s="120"/>
      <c r="Q35" s="120"/>
      <c r="R35" s="120"/>
      <c r="S35" s="120"/>
      <c r="T35" s="120"/>
      <c r="U35" s="120"/>
      <c r="V35" s="120"/>
      <c r="W35" s="120"/>
      <c r="X35" s="120"/>
      <c r="Y35" s="120"/>
      <c r="Z35" s="121"/>
      <c r="AA35" s="122"/>
      <c r="AB35" s="122"/>
      <c r="AC35" s="122"/>
      <c r="AD35" s="122"/>
      <c r="AE35" s="123"/>
    </row>
    <row r="36" spans="1:31" ht="12.75" customHeight="1">
      <c r="A36" s="88"/>
      <c r="B36" s="112" t="s">
        <v>58</v>
      </c>
      <c r="C36" s="109"/>
      <c r="D36" s="109"/>
      <c r="E36" s="109"/>
      <c r="F36" s="109"/>
      <c r="G36" s="113"/>
      <c r="H36" s="109"/>
      <c r="I36" s="114"/>
      <c r="J36" s="109"/>
      <c r="K36" s="109"/>
      <c r="L36" s="109"/>
      <c r="M36" s="109"/>
      <c r="N36" s="109"/>
      <c r="O36" s="109"/>
      <c r="P36" s="109"/>
      <c r="Q36" s="109"/>
      <c r="R36" s="109"/>
      <c r="S36" s="109"/>
      <c r="T36" s="109"/>
      <c r="U36" s="109"/>
      <c r="V36" s="109"/>
      <c r="W36" s="109"/>
      <c r="X36" s="109"/>
      <c r="Y36" s="109"/>
      <c r="Z36" s="115"/>
      <c r="AA36" s="122"/>
      <c r="AB36" s="122"/>
      <c r="AC36" s="122"/>
      <c r="AD36" s="122"/>
      <c r="AE36" s="123"/>
    </row>
    <row r="37" spans="1:31" ht="12.75" customHeight="1">
      <c r="A37" s="88"/>
      <c r="B37" s="112"/>
      <c r="C37" s="109"/>
      <c r="D37" s="109"/>
      <c r="E37" s="109"/>
      <c r="F37" s="109"/>
      <c r="G37" s="109"/>
      <c r="H37" s="109"/>
      <c r="I37" s="119"/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0"/>
      <c r="V37" s="120"/>
      <c r="W37" s="120"/>
      <c r="X37" s="120"/>
      <c r="Y37" s="120"/>
      <c r="Z37" s="121"/>
      <c r="AA37" s="122"/>
      <c r="AB37" s="122"/>
      <c r="AC37" s="122"/>
      <c r="AD37" s="122"/>
      <c r="AE37" s="123"/>
    </row>
    <row r="38" spans="1:31" ht="12.75" customHeight="1">
      <c r="A38" s="88"/>
      <c r="B38" s="112" t="s">
        <v>59</v>
      </c>
      <c r="C38" s="109"/>
      <c r="D38" s="109"/>
      <c r="E38" s="109"/>
      <c r="F38" s="109"/>
      <c r="G38" s="113"/>
      <c r="H38" s="109"/>
      <c r="I38" s="114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09"/>
      <c r="Y38" s="109"/>
      <c r="Z38" s="115"/>
      <c r="AA38" s="122"/>
      <c r="AB38" s="122"/>
      <c r="AC38" s="122"/>
      <c r="AD38" s="122"/>
      <c r="AE38" s="123"/>
    </row>
    <row r="39" spans="1:31" ht="12.75" customHeight="1">
      <c r="A39" s="88"/>
      <c r="B39" s="112"/>
      <c r="C39" s="109"/>
      <c r="D39" s="109"/>
      <c r="E39" s="109"/>
      <c r="F39" s="109"/>
      <c r="G39" s="109"/>
      <c r="H39" s="109"/>
      <c r="I39" s="119"/>
      <c r="J39" s="120"/>
      <c r="K39" s="120"/>
      <c r="L39" s="120"/>
      <c r="M39" s="120"/>
      <c r="N39" s="120"/>
      <c r="O39" s="120"/>
      <c r="P39" s="120"/>
      <c r="Q39" s="120"/>
      <c r="R39" s="120"/>
      <c r="S39" s="120"/>
      <c r="T39" s="120"/>
      <c r="U39" s="120"/>
      <c r="V39" s="120"/>
      <c r="W39" s="120"/>
      <c r="X39" s="120"/>
      <c r="Y39" s="120"/>
      <c r="Z39" s="121"/>
      <c r="AA39" s="122"/>
      <c r="AB39" s="122"/>
      <c r="AC39" s="122"/>
      <c r="AD39" s="122"/>
      <c r="AE39" s="123"/>
    </row>
    <row r="40" spans="1:31" ht="12.75" customHeight="1">
      <c r="A40" s="51"/>
      <c r="B40" s="114" t="s">
        <v>60</v>
      </c>
      <c r="C40" s="109"/>
      <c r="D40" s="109"/>
      <c r="E40" s="109"/>
      <c r="F40" s="109"/>
      <c r="G40" s="113"/>
      <c r="H40" s="109"/>
      <c r="I40" s="114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09"/>
      <c r="Y40" s="109"/>
      <c r="Z40" s="115"/>
      <c r="AA40" s="122"/>
      <c r="AB40" s="122"/>
      <c r="AC40" s="122"/>
      <c r="AD40" s="122"/>
      <c r="AE40" s="123"/>
    </row>
    <row r="41" spans="1:31" ht="12.75" customHeight="1" thickBot="1">
      <c r="A41" s="51"/>
      <c r="B41" s="114"/>
      <c r="C41" s="109"/>
      <c r="D41" s="109"/>
      <c r="E41" s="109"/>
      <c r="F41" s="109"/>
      <c r="G41" s="109"/>
      <c r="H41" s="109"/>
      <c r="I41" s="119"/>
      <c r="J41" s="120"/>
      <c r="K41" s="120"/>
      <c r="L41" s="120"/>
      <c r="M41" s="120"/>
      <c r="N41" s="120"/>
      <c r="O41" s="120"/>
      <c r="P41" s="120"/>
      <c r="Q41" s="120"/>
      <c r="R41" s="120"/>
      <c r="S41" s="120"/>
      <c r="T41" s="120"/>
      <c r="U41" s="120"/>
      <c r="V41" s="120"/>
      <c r="W41" s="120"/>
      <c r="X41" s="120"/>
      <c r="Y41" s="120"/>
      <c r="Z41" s="121"/>
      <c r="AA41" s="122"/>
      <c r="AB41" s="122"/>
      <c r="AC41" s="122"/>
      <c r="AD41" s="122"/>
      <c r="AE41" s="123"/>
    </row>
    <row r="42" spans="1:31" ht="12.75" customHeight="1" thickTop="1">
      <c r="A42" s="124">
        <f>[1]TR!B1</f>
        <v>40479</v>
      </c>
      <c r="B42" s="125" t="s">
        <v>61</v>
      </c>
      <c r="C42" s="126"/>
      <c r="D42" s="126"/>
      <c r="E42" s="126"/>
      <c r="F42" s="126"/>
      <c r="G42" s="126"/>
      <c r="H42" s="127"/>
      <c r="I42" s="114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09"/>
      <c r="Y42" s="109"/>
      <c r="Z42" s="115"/>
      <c r="AA42" s="122"/>
      <c r="AB42" s="122"/>
      <c r="AC42" s="122"/>
      <c r="AD42" s="122"/>
      <c r="AE42" s="123"/>
    </row>
    <row r="43" spans="1:31" ht="12.75" customHeight="1" thickBot="1">
      <c r="A43" s="124"/>
      <c r="B43" s="128"/>
      <c r="C43" s="109" t="s">
        <v>62</v>
      </c>
      <c r="D43" s="109"/>
      <c r="E43" s="109"/>
      <c r="F43" s="109"/>
      <c r="G43" s="129">
        <f>[1]TR!AN1</f>
        <v>0</v>
      </c>
      <c r="H43" s="130"/>
      <c r="I43" s="119"/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0"/>
      <c r="V43" s="120"/>
      <c r="W43" s="120"/>
      <c r="X43" s="120"/>
      <c r="Y43" s="120"/>
      <c r="Z43" s="121"/>
      <c r="AA43" s="131"/>
      <c r="AB43" s="131"/>
      <c r="AC43" s="131"/>
      <c r="AD43" s="131"/>
      <c r="AE43" s="132"/>
    </row>
    <row r="44" spans="1:31" ht="12.75" customHeight="1" thickBot="1">
      <c r="A44" s="124"/>
      <c r="B44" s="128"/>
      <c r="C44" s="109"/>
      <c r="D44" s="109"/>
      <c r="E44" s="109"/>
      <c r="F44" s="109"/>
      <c r="G44" s="133"/>
      <c r="H44" s="130"/>
      <c r="I44" s="114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09"/>
      <c r="Y44" s="109"/>
      <c r="Z44" s="115"/>
      <c r="AA44" s="134" t="s">
        <v>63</v>
      </c>
      <c r="AB44" s="134"/>
      <c r="AC44" s="134"/>
      <c r="AD44" s="134"/>
      <c r="AE44" s="134"/>
    </row>
    <row r="45" spans="1:31" ht="12.75" customHeight="1">
      <c r="A45" s="124"/>
      <c r="B45" s="128"/>
      <c r="C45" s="109" t="s">
        <v>64</v>
      </c>
      <c r="D45" s="109"/>
      <c r="E45" s="109"/>
      <c r="F45" s="109"/>
      <c r="G45" s="129">
        <f>[1]TR!AO1</f>
        <v>0</v>
      </c>
      <c r="H45" s="130"/>
      <c r="I45" s="119"/>
      <c r="J45" s="120"/>
      <c r="K45" s="120"/>
      <c r="L45" s="120"/>
      <c r="M45" s="120"/>
      <c r="N45" s="120"/>
      <c r="O45" s="120"/>
      <c r="P45" s="120"/>
      <c r="Q45" s="120"/>
      <c r="R45" s="120"/>
      <c r="S45" s="120"/>
      <c r="T45" s="120"/>
      <c r="U45" s="120"/>
      <c r="V45" s="120"/>
      <c r="W45" s="120"/>
      <c r="X45" s="120"/>
      <c r="Y45" s="120"/>
      <c r="Z45" s="121"/>
      <c r="AA45" s="135" t="str">
        <f>[1]TR!AB1</f>
        <v>P.O.</v>
      </c>
      <c r="AB45" s="136"/>
      <c r="AC45" s="136"/>
      <c r="AD45" s="136"/>
      <c r="AE45" s="137"/>
    </row>
    <row r="46" spans="1:31" ht="12.75" customHeight="1">
      <c r="A46" s="124"/>
      <c r="B46" s="128"/>
      <c r="C46" s="109"/>
      <c r="D46" s="109"/>
      <c r="E46" s="109"/>
      <c r="F46" s="109"/>
      <c r="G46" s="133"/>
      <c r="H46" s="130"/>
      <c r="I46" s="114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09"/>
      <c r="Y46" s="109"/>
      <c r="Z46" s="115"/>
      <c r="AA46" s="138"/>
      <c r="AB46" s="138"/>
      <c r="AC46" s="138"/>
      <c r="AD46" s="138"/>
      <c r="AE46" s="139"/>
    </row>
    <row r="47" spans="1:31" ht="12.75" customHeight="1">
      <c r="A47" s="124"/>
      <c r="B47" s="128"/>
      <c r="C47" s="109" t="s">
        <v>65</v>
      </c>
      <c r="D47" s="109"/>
      <c r="E47" s="109"/>
      <c r="F47" s="109"/>
      <c r="G47" s="129">
        <f>[1]TR!AP1</f>
        <v>0</v>
      </c>
      <c r="H47" s="130"/>
      <c r="I47" s="119"/>
      <c r="J47" s="120"/>
      <c r="K47" s="120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0"/>
      <c r="X47" s="120"/>
      <c r="Y47" s="120"/>
      <c r="Z47" s="121"/>
      <c r="AA47" s="138"/>
      <c r="AB47" s="138"/>
      <c r="AC47" s="138"/>
      <c r="AD47" s="138"/>
      <c r="AE47" s="139"/>
    </row>
    <row r="48" spans="1:31" ht="12.75" customHeight="1">
      <c r="A48" s="124"/>
      <c r="B48" s="128"/>
      <c r="C48" s="109"/>
      <c r="D48" s="109"/>
      <c r="E48" s="109"/>
      <c r="F48" s="109"/>
      <c r="G48" s="140"/>
      <c r="H48" s="130"/>
      <c r="I48" s="114"/>
      <c r="J48" s="111"/>
      <c r="K48" s="111"/>
      <c r="L48" s="111"/>
      <c r="M48" s="111"/>
      <c r="N48" s="111"/>
      <c r="O48" s="111"/>
      <c r="P48" s="111"/>
      <c r="Q48" s="111"/>
      <c r="R48" s="111"/>
      <c r="S48" s="111"/>
      <c r="T48" s="111"/>
      <c r="U48" s="111"/>
      <c r="V48" s="111"/>
      <c r="W48" s="111"/>
      <c r="X48" s="111"/>
      <c r="Y48" s="111"/>
      <c r="Z48" s="115"/>
      <c r="AA48" s="138"/>
      <c r="AB48" s="138"/>
      <c r="AC48" s="138"/>
      <c r="AD48" s="138"/>
      <c r="AE48" s="139"/>
    </row>
    <row r="49" spans="1:31" ht="12.75" customHeight="1">
      <c r="A49" s="124"/>
      <c r="B49" s="128"/>
      <c r="C49" s="109" t="s">
        <v>66</v>
      </c>
      <c r="D49" s="109"/>
      <c r="E49" s="109"/>
      <c r="F49" s="109"/>
      <c r="G49" s="129">
        <f>[1]TR!AQ1</f>
        <v>0</v>
      </c>
      <c r="H49" s="130"/>
      <c r="I49" s="119"/>
      <c r="J49" s="120"/>
      <c r="K49" s="120"/>
      <c r="L49" s="120"/>
      <c r="M49" s="120"/>
      <c r="N49" s="120"/>
      <c r="O49" s="120"/>
      <c r="P49" s="120"/>
      <c r="Q49" s="120"/>
      <c r="R49" s="120"/>
      <c r="S49" s="120"/>
      <c r="T49" s="120"/>
      <c r="U49" s="120"/>
      <c r="V49" s="120"/>
      <c r="W49" s="120"/>
      <c r="X49" s="120"/>
      <c r="Y49" s="120"/>
      <c r="Z49" s="121"/>
      <c r="AA49" s="138"/>
      <c r="AB49" s="138"/>
      <c r="AC49" s="138"/>
      <c r="AD49" s="138"/>
      <c r="AE49" s="139"/>
    </row>
    <row r="50" spans="1:31" ht="12.75" customHeight="1">
      <c r="A50" s="124"/>
      <c r="B50" s="128"/>
      <c r="C50" s="109"/>
      <c r="D50" s="109"/>
      <c r="E50" s="109"/>
      <c r="F50" s="109"/>
      <c r="G50" s="140"/>
      <c r="H50" s="130"/>
      <c r="I50" s="114"/>
      <c r="J50" s="111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5"/>
      <c r="AA50" s="138"/>
      <c r="AB50" s="138"/>
      <c r="AC50" s="138"/>
      <c r="AD50" s="138"/>
      <c r="AE50" s="139"/>
    </row>
    <row r="51" spans="1:31" ht="12.75" customHeight="1">
      <c r="A51" s="124"/>
      <c r="B51" s="128"/>
      <c r="C51" s="141" t="s">
        <v>67</v>
      </c>
      <c r="D51" s="109"/>
      <c r="E51" s="109"/>
      <c r="F51" s="109"/>
      <c r="G51" s="129">
        <f>[1]TR!AR1</f>
        <v>0</v>
      </c>
      <c r="H51" s="130"/>
      <c r="I51" s="119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1"/>
      <c r="AA51" s="138"/>
      <c r="AB51" s="138"/>
      <c r="AC51" s="138"/>
      <c r="AD51" s="138"/>
      <c r="AE51" s="139"/>
    </row>
    <row r="52" spans="1:31" ht="12.75" customHeight="1">
      <c r="A52" s="124"/>
      <c r="B52" s="128"/>
      <c r="C52" s="109"/>
      <c r="D52" s="109"/>
      <c r="E52" s="109"/>
      <c r="F52" s="109"/>
      <c r="G52" s="133"/>
      <c r="H52" s="130"/>
      <c r="I52" s="114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09"/>
      <c r="Y52" s="109"/>
      <c r="Z52" s="115"/>
      <c r="AA52" s="138"/>
      <c r="AB52" s="138"/>
      <c r="AC52" s="138"/>
      <c r="AD52" s="138"/>
      <c r="AE52" s="139"/>
    </row>
    <row r="53" spans="1:31" ht="12.75" customHeight="1" thickBot="1">
      <c r="A53" s="124"/>
      <c r="B53" s="128"/>
      <c r="C53" s="141" t="s">
        <v>68</v>
      </c>
      <c r="D53" s="141"/>
      <c r="E53" s="141"/>
      <c r="F53" s="141"/>
      <c r="G53" s="129">
        <f>[1]TR!AS1</f>
        <v>0</v>
      </c>
      <c r="H53" s="130"/>
      <c r="I53" s="119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1"/>
      <c r="AA53" s="142"/>
      <c r="AB53" s="142"/>
      <c r="AC53" s="142"/>
      <c r="AD53" s="142"/>
      <c r="AE53" s="143"/>
    </row>
    <row r="54" spans="1:31" ht="12.75" customHeight="1">
      <c r="B54" s="144"/>
      <c r="C54" s="145"/>
      <c r="D54" s="145"/>
      <c r="E54" s="145"/>
      <c r="F54" s="145"/>
      <c r="G54" s="145"/>
      <c r="H54" s="145"/>
      <c r="I54" s="144"/>
      <c r="J54" s="145"/>
      <c r="K54" s="145"/>
      <c r="L54" s="145"/>
      <c r="M54" s="145"/>
      <c r="N54" s="145"/>
      <c r="O54" s="145"/>
      <c r="P54" s="145"/>
      <c r="Q54" s="145"/>
      <c r="R54" s="145"/>
      <c r="S54" s="145"/>
      <c r="T54" s="145"/>
      <c r="U54" s="145"/>
      <c r="V54" s="145"/>
      <c r="W54" s="145"/>
      <c r="X54" s="145"/>
      <c r="Y54" s="145"/>
      <c r="Z54" s="145"/>
      <c r="AA54" s="145"/>
      <c r="AB54" s="145"/>
      <c r="AC54" s="145"/>
      <c r="AD54" s="145"/>
      <c r="AE54" s="145"/>
    </row>
    <row r="55" spans="1:31" ht="12.75" customHeight="1">
      <c r="B55" s="146"/>
      <c r="H55" s="147"/>
      <c r="I55" s="146"/>
      <c r="J55" s="146"/>
      <c r="K55" s="146"/>
      <c r="L55" s="146"/>
      <c r="M55" s="146"/>
      <c r="N55" s="146"/>
      <c r="O55" s="146"/>
      <c r="P55" s="148"/>
      <c r="Q55" s="146"/>
      <c r="R55" s="146"/>
      <c r="S55" s="146"/>
      <c r="T55" s="146"/>
      <c r="U55" s="146"/>
      <c r="V55" s="146"/>
      <c r="W55" s="146"/>
      <c r="X55" s="146"/>
      <c r="Y55" s="146"/>
      <c r="Z55" s="146"/>
      <c r="AA55" s="146"/>
      <c r="AB55" s="146"/>
      <c r="AC55" s="146"/>
      <c r="AD55" s="146"/>
      <c r="AE55" s="146"/>
    </row>
    <row r="56" spans="1:31" ht="12.75" customHeight="1">
      <c r="B56" s="146"/>
      <c r="C56" s="147"/>
      <c r="D56" s="147"/>
      <c r="E56" s="147"/>
      <c r="F56" s="147"/>
      <c r="G56" s="147"/>
      <c r="H56" s="147"/>
      <c r="I56" s="146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147"/>
    </row>
    <row r="57" spans="1:31" ht="12.75" customHeight="1">
      <c r="B57" s="146"/>
      <c r="D57" s="147"/>
      <c r="E57" s="147"/>
      <c r="F57" s="147"/>
      <c r="H57" s="147"/>
      <c r="I57" s="146"/>
      <c r="J57" s="146"/>
      <c r="K57" s="146"/>
      <c r="L57" s="146"/>
      <c r="M57" s="146"/>
      <c r="N57" s="146"/>
      <c r="O57" s="146"/>
      <c r="P57" s="146"/>
      <c r="Q57" s="146"/>
      <c r="R57" s="146"/>
      <c r="S57" s="146"/>
      <c r="T57" s="146"/>
      <c r="U57" s="146"/>
      <c r="V57" s="146"/>
      <c r="W57" s="146"/>
      <c r="X57" s="146"/>
      <c r="Y57" s="146"/>
      <c r="Z57" s="146"/>
      <c r="AA57" s="146"/>
      <c r="AB57" s="146"/>
      <c r="AC57" s="146"/>
      <c r="AD57" s="146"/>
      <c r="AE57" s="146"/>
    </row>
  </sheetData>
  <mergeCells count="39">
    <mergeCell ref="V26:X27"/>
    <mergeCell ref="Y26:AA27"/>
    <mergeCell ref="AB26:AD27"/>
    <mergeCell ref="AA30:AE43"/>
    <mergeCell ref="A42:A53"/>
    <mergeCell ref="B42:H42"/>
    <mergeCell ref="AA45:AE53"/>
    <mergeCell ref="A25:A39"/>
    <mergeCell ref="C26:E27"/>
    <mergeCell ref="F26:H27"/>
    <mergeCell ref="I26:K27"/>
    <mergeCell ref="L26:N27"/>
    <mergeCell ref="S26:U27"/>
    <mergeCell ref="A12:A24"/>
    <mergeCell ref="C12:E13"/>
    <mergeCell ref="J12:N13"/>
    <mergeCell ref="P13:R13"/>
    <mergeCell ref="S13:AE14"/>
    <mergeCell ref="K14:N14"/>
    <mergeCell ref="P15:R15"/>
    <mergeCell ref="S15:AE16"/>
    <mergeCell ref="J20:N20"/>
    <mergeCell ref="J21:N21"/>
    <mergeCell ref="P6:R6"/>
    <mergeCell ref="S6:AE7"/>
    <mergeCell ref="C9:N11"/>
    <mergeCell ref="S10:U11"/>
    <mergeCell ref="X10:Z11"/>
    <mergeCell ref="AC10:AE11"/>
    <mergeCell ref="C1:V1"/>
    <mergeCell ref="Y1:AD1"/>
    <mergeCell ref="A2:A8"/>
    <mergeCell ref="B2:D2"/>
    <mergeCell ref="E2:G3"/>
    <mergeCell ref="H2:J2"/>
    <mergeCell ref="K2:N3"/>
    <mergeCell ref="P2:R2"/>
    <mergeCell ref="S2:AE4"/>
    <mergeCell ref="C5:N7"/>
  </mergeCells>
  <pageMargins left="0.5" right="0" top="0" bottom="0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Cover</vt:lpstr>
    </vt:vector>
  </TitlesOfParts>
  <Company>Alcoa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garrilp</dc:creator>
  <cp:lastModifiedBy>garrilp</cp:lastModifiedBy>
  <dcterms:created xsi:type="dcterms:W3CDTF">2010-11-01T15:40:50Z</dcterms:created>
  <dcterms:modified xsi:type="dcterms:W3CDTF">2010-11-01T15:42:09Z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-33722171</vt:i4>
  </property>
  <property fmtid="{D5CDD505-2E9C-101B-9397-08002B2CF9AE}" pid="3" name="_NewReviewCycle">
    <vt:lpwstr/>
  </property>
  <property fmtid="{D5CDD505-2E9C-101B-9397-08002B2CF9AE}" pid="4" name="_EmailSubject">
    <vt:lpwstr>[Membership] ICPA: QUESTION ON AUDIT CHECK LIST</vt:lpwstr>
  </property>
  <property fmtid="{D5CDD505-2E9C-101B-9397-08002B2CF9AE}" pid="5" name="_AuthorEmail">
    <vt:lpwstr>Larry.Garrison@alcoa.com</vt:lpwstr>
  </property>
  <property fmtid="{D5CDD505-2E9C-101B-9397-08002B2CF9AE}" pid="6" name="_AuthorEmailDisplayName">
    <vt:lpwstr>Garrison, Larry P.</vt:lpwstr>
  </property>
</Properties>
</file>